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0" yWindow="1905" windowWidth="15480" windowHeight="9870" activeTab="0"/>
  </bookViews>
  <sheets>
    <sheet name="Исх (2)" sheetId="1" r:id="rId1"/>
  </sheets>
  <definedNames>
    <definedName name="_edn1" localSheetId="0">'Исх (2)'!#REF!</definedName>
    <definedName name="_ednref1" localSheetId="0">'Исх (2)'!#REF!</definedName>
    <definedName name="Z_126317B8_9126_433F_A018_3EC31E74C679_.wvu.Cols" localSheetId="0" hidden="1">'Исх (2)'!#REF!</definedName>
    <definedName name="Z_3E1B0196_5934_4840_AAE4_114ABFC587B1_.wvu.Cols" localSheetId="0" hidden="1">'Исх (2)'!#REF!</definedName>
    <definedName name="Z_76C1E3CE_5B7F_4053_9A83_C505EF708F91_.wvu.Cols" localSheetId="0" hidden="1">'Исх (2)'!#REF!</definedName>
    <definedName name="Z_7C95F390_3764_4BBC_8B8B_7C0087EB8396_.wvu.Cols" localSheetId="0" hidden="1">'Исх (2)'!#REF!</definedName>
    <definedName name="Z_8BF0F7E2_5F39_49E5_9B5B_C6C7CBF21080_.wvu.Cols" localSheetId="0" hidden="1">'Исх (2)'!#REF!</definedName>
    <definedName name="Z_A6B30DFC_E6E5_4C71_B2E3_1F5BCF48AB15_.wvu.Cols" localSheetId="0" hidden="1">'Исх (2)'!#REF!</definedName>
    <definedName name="Z_D176D53C_DBD4_42DB_95B9_29DF3225BD16_.wvu.FilterData" localSheetId="0" hidden="1">'Исх (2)'!#REF!</definedName>
    <definedName name="Z_D937AA2D_0D83_41F7_952C_37730C36F2B9_.wvu.Cols" localSheetId="0" hidden="1">'Исх (2)'!#REF!</definedName>
    <definedName name="_xlnm.Print_Titles" localSheetId="0">'Исх (2)'!$10:$12</definedName>
    <definedName name="_xlnm.Print_Area" localSheetId="0">'Исх (2)'!$A$1:$K$76</definedName>
  </definedNames>
  <calcPr fullCalcOnLoad="1"/>
</workbook>
</file>

<file path=xl/sharedStrings.xml><?xml version="1.0" encoding="utf-8"?>
<sst xmlns="http://schemas.openxmlformats.org/spreadsheetml/2006/main" count="578" uniqueCount="143">
  <si>
    <t>999</t>
  </si>
  <si>
    <t>015</t>
  </si>
  <si>
    <t>024</t>
  </si>
  <si>
    <t>045</t>
  </si>
  <si>
    <t>Прочие поступления от использования имущества, находящегося в  государственной и муниципальной  собственности   (за исключением имущества  автономных учреждений, а также имущества государственных муниципальных унитарных предприятий, в том числе казенных)</t>
  </si>
  <si>
    <t>код подвида доходов</t>
  </si>
  <si>
    <t>код классификации операций сектора государственного управления, относящимся к доходам бюджета</t>
  </si>
  <si>
    <t>Наименование групп, подгрупп, статей, подстатей, 
элементов, подвидов доходов, кодов классификации операций сектора государственного управления, относящихся к доходам бюджета</t>
  </si>
  <si>
    <t>4901</t>
  </si>
  <si>
    <t>Субвенции  на выполнение государственных полномочий по созданию и обеспечению деятельности административных комиссий</t>
  </si>
  <si>
    <t>Иные межбюджетные трансферты</t>
  </si>
  <si>
    <t>Код бюджетной классификации</t>
  </si>
  <si>
    <t>120</t>
  </si>
  <si>
    <t>182</t>
  </si>
  <si>
    <t>ДОХОДЫ</t>
  </si>
  <si>
    <t xml:space="preserve">Субвенции бюджетам субъектов Российской Федерации и муниципальных образований 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</si>
  <si>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</si>
  <si>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</si>
  <si>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№ строки</t>
  </si>
  <si>
    <t>код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</si>
  <si>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</si>
  <si>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</si>
  <si>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</si>
  <si>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</si>
  <si>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</si>
  <si>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1</t>
  </si>
  <si>
    <t>00</t>
  </si>
  <si>
    <t>0000</t>
  </si>
  <si>
    <t>01</t>
  </si>
  <si>
    <t>110</t>
  </si>
  <si>
    <t>010</t>
  </si>
  <si>
    <t>02</t>
  </si>
  <si>
    <t>020</t>
  </si>
  <si>
    <t>021</t>
  </si>
  <si>
    <t>03</t>
  </si>
  <si>
    <t>130</t>
  </si>
  <si>
    <t>05</t>
  </si>
  <si>
    <t>09</t>
  </si>
  <si>
    <t>11</t>
  </si>
  <si>
    <t>151</t>
  </si>
  <si>
    <t>2</t>
  </si>
  <si>
    <t>3</t>
  </si>
  <si>
    <t>5</t>
  </si>
  <si>
    <t>9</t>
  </si>
  <si>
    <t>Безвозмездные поступления от других бюджетов бюджетной системы Российской Федерации</t>
  </si>
  <si>
    <t>ДОХОДЫ ОТ ОКАЗАНИЯ ПЛАТНЫХ УСЛУГ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</si>
  <si>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</si>
  <si>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</si>
  <si>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</si>
  <si>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</si>
  <si>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</t>
  </si>
  <si>
    <t>001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</si>
  <si>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</si>
  <si>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</si>
  <si>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Субвенции бюджетам на осуществление первичного воинского учета на территориях, где отсутствуют военные комиссариаты</t>
  </si>
  <si>
    <t>БЕЗВОЗМЕЗДНЫЕ ПОСТУПЛЕНИЯ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</si>
  <si>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</si>
  <si>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</si>
  <si>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</si>
  <si>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местным бюджетам на выполнение передаваемых полномочий субъектов Российской Федерации</t>
  </si>
  <si>
    <t>Всего</t>
  </si>
  <si>
    <t>04</t>
  </si>
  <si>
    <t>Прочие межбюджетные трансферты, передаваемые бюджетам</t>
  </si>
  <si>
    <t>06</t>
  </si>
  <si>
    <t>НАЛОГИ НА ИМУЩЕСТВО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</si>
  <si>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</si>
  <si>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РФ</t>
  </si>
  <si>
    <t>013</t>
  </si>
  <si>
    <t>Земельный налог, взимаемый по ставкам, установленным в соответствии с подпунктом 1 пункта 1 статьи 394 Налогового кодекса РФ и применяемым к объектам налогооблажения, расположенным в границах поселений</t>
  </si>
  <si>
    <t>Прочие поступления от использования имущества, находящегося в собственности поселений 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</si>
  <si>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Дотации бюджетам поселений на выравнивание бюджетной обеспеченности</t>
  </si>
  <si>
    <t>Выравнивание бюджетной обеспеченности поселений  из районного фонда финансовой поддержки</t>
  </si>
  <si>
    <t>Выравнивание бюджетной обеспеченности поселений  из регионального фонда финансовой поддержки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</si>
  <si>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</si>
  <si>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</si>
  <si>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поселений</t>
  </si>
  <si>
    <t>0003</t>
  </si>
  <si>
    <t>к решению сельского Совета депутатов</t>
  </si>
  <si>
    <t>0001</t>
  </si>
  <si>
    <t>0002</t>
  </si>
  <si>
    <t>Доходы  бюджета поселения</t>
  </si>
  <si>
    <t>(рублей)</t>
  </si>
  <si>
    <t>Иные межбюджетные трансферты до выравнивания бюджетной обеспеченности поселений</t>
  </si>
  <si>
    <t>410</t>
  </si>
  <si>
    <t>08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</si>
  <si>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</si>
  <si>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учрежденияими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</si>
  <si>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</si>
  <si>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012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</si>
  <si>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</si>
  <si>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</si>
  <si>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Доходы от компенсации затрат государства</t>
  </si>
  <si>
    <t>060</t>
  </si>
  <si>
    <t>Доходы, поступающие в порядке возмещения расходов, понесенных в связи с эксплуатацией имущества</t>
  </si>
  <si>
    <t>065</t>
  </si>
  <si>
    <t>Прочие доходы от использования имущества и прав, находящихся в  государственной и муниципальной  собственности   (за исключением имущества бюджетных и автономных учреждений, а также имущества государственных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</si>
  <si>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 имущества поселений</t>
  </si>
  <si>
    <t>408</t>
  </si>
  <si>
    <t>Налог на имущество физических лиц</t>
  </si>
  <si>
    <t>030</t>
  </si>
  <si>
    <t>Налог на имущество физических лиц, взимаемый по ставкам, применяемым к объектам налогооблажения, расположенных в границах поселений</t>
  </si>
  <si>
    <t>9106</t>
  </si>
  <si>
    <t>9701</t>
  </si>
  <si>
    <t>5001</t>
  </si>
  <si>
    <t>5002</t>
  </si>
  <si>
    <t>Субсидии на приобретение и установку противопожарного оборудования</t>
  </si>
  <si>
    <t>Субсидии на обеспечение полномочий по первичным мерам пожарной безопасности</t>
  </si>
  <si>
    <t xml:space="preserve">Субсидии на содержание автомобильных дорог общего пользования местного значения городских округов, городских и сельских поселений </t>
  </si>
  <si>
    <t>Субсидии на частичное финансирование (возмещение) расходов на увеличение фондов оплаты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и муниципальных служащих городских (сельских) поселений</t>
  </si>
  <si>
    <t>6807</t>
  </si>
  <si>
    <t>Субсидии на осуществление расходов, связанных с исполнением судебных актов, устранением замечаний органов государственного контроля (надзора)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</si>
  <si>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</si>
  <si>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16</t>
  </si>
  <si>
    <t>33</t>
  </si>
  <si>
    <t>050</t>
  </si>
  <si>
    <t>140</t>
  </si>
  <si>
    <t>161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</si>
  <si>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</si>
  <si>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Штрафы, санкции, возмещение ущерба</t>
  </si>
  <si>
    <t>Приложение 3</t>
  </si>
  <si>
    <t>8701</t>
  </si>
  <si>
    <t xml:space="preserve">Субсидии бюджетам муниципальных образований края на частичное финансирование (возмещение) расходов на введение новых систем  оплаты труда </t>
  </si>
  <si>
    <t>7501</t>
  </si>
  <si>
    <t>9801</t>
  </si>
  <si>
    <t>Субсидии на частичное финансирование (возмещение) расходов на повышение с 1 октября 2012 года размеров оплаты труда глав муниципальных образований городских (сельских) поселений</t>
  </si>
  <si>
    <t>Субсидии  на частичное финансирование (возмещение) расходов на повышение с 1 октября 2012 года на 6 процентов размеров оплаты труда работников муниципальных библиотек и учреждений культуры клубного типа, в которых в 2012 году произведено увеличение фондов оплаты труда, связанное с введением новых систем оплаты труда без проведения конкурсного отбора</t>
  </si>
  <si>
    <t>6101</t>
  </si>
  <si>
    <t>Субсидии на 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</si>
  <si>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 xml:space="preserve">Доходы  бюджета поселения на 2013 год </t>
  </si>
  <si>
    <t>Приложение 4</t>
  </si>
  <si>
    <t>от 25.12.2012  № 11-66</t>
  </si>
  <si>
    <t>8301</t>
  </si>
  <si>
    <t>Субвенция на выполнение отдельных государственных полномочий по организации проведения мероприятий по отлову, учету, содержанию и иному обращению с безнажзорными домашними животными.</t>
  </si>
  <si>
    <t>51</t>
  </si>
  <si>
    <t>ШТРАФЫ, САНКЦИИ, ВОЗМЕЩЕНИЕ УЩЕРБА</t>
  </si>
  <si>
    <t>040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</si>
  <si>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</si>
  <si>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0004</t>
  </si>
  <si>
    <t>Межбюджетные трансферты, передаваемые для компенсации дополнительных расходов, возникших в результате решений принятых органами власти другого уровня</t>
  </si>
  <si>
    <t>Субсидия на реализацию программы энергосбережения и повышения энергетической эффективности на период до 2020 года</t>
  </si>
  <si>
    <t>Субсидия на 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</si>
  <si>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Субсидия на увеличение размеров оплаты труда отдельным категориям работников бюджетной сферы края, для которых указами Президента Российской Федерации предусмотрено повышение оплаты труда</t>
  </si>
  <si>
    <t>от 19.12.2013  № 15-106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</si>
</sst>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_(* #,##0.00_);_(* \(#,##0.00\);_(* &quot;-&quot;??_);_(@_)"/>
    <numFmt numFmtId="172" formatCode="_(* #,##0_);_(* \(#,##0\);_(* &quot;-&quot;_);_(@_)"/>
    <numFmt numFmtId="173" formatCode="0.0"/>
    <numFmt numFmtId="174" formatCode="0.000"/>
    <numFmt numFmtId="175" formatCode="#,##0,"/>
    <numFmt numFmtId="176" formatCode="#,##0.0"/>
    <numFmt numFmtId="177" formatCode="[$-FC19]d\ mmmm\ yyyy\ &quot;г.&quot;"/>
    <numFmt numFmtId="178" formatCode="#,##0.0,"/>
    <numFmt numFmtId="179" formatCode="#,##0.00,"/>
    <numFmt numFmtId="180" formatCode="#,##0.000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14" fontId="4" fillId="0" borderId="0" xfId="0" applyNumberFormat="1" applyFont="1" applyFill="1" applyBorder="1" applyAlignment="1">
      <alignment horizontal="right" vertical="center" wrapText="1"/>
    </xf>
    <xf numFmtId="49" fontId="4" fillId="0" borderId="10" xfId="60" applyNumberFormat="1" applyFont="1" applyFill="1" applyBorder="1" applyAlignment="1">
      <alignment horizontal="center" textRotation="90" wrapText="1"/>
    </xf>
    <xf numFmtId="1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176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76" fontId="4" fillId="0" borderId="10" xfId="0" applyNumberFormat="1" applyFont="1" applyFill="1" applyBorder="1" applyAlignment="1">
      <alignment horizontal="right" vertical="justify"/>
    </xf>
    <xf numFmtId="176" fontId="4" fillId="0" borderId="10" xfId="0" applyNumberFormat="1" applyFont="1" applyFill="1" applyBorder="1" applyAlignment="1">
      <alignment horizontal="right" vertical="justify" wrapText="1"/>
    </xf>
    <xf numFmtId="49" fontId="6" fillId="0" borderId="0" xfId="2" applyNumberFormat="1" applyFill="1" applyBorder="1" applyAlignment="1">
      <alignment horizontal="center" vertical="top"/>
    </xf>
    <xf numFmtId="49" fontId="4" fillId="0" borderId="10" xfId="2" applyNumberFormat="1" applyFont="1" applyFill="1" applyBorder="1" applyAlignment="1">
      <alignment horizontal="center" textRotation="90" wrapText="1"/>
    </xf>
    <xf numFmtId="49" fontId="4" fillId="0" borderId="10" xfId="2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justify" wrapText="1"/>
    </xf>
    <xf numFmtId="0" fontId="4" fillId="0" borderId="11" xfId="0" applyFont="1" applyFill="1" applyBorder="1" applyAlignment="1">
      <alignment horizontal="justify" vertical="justify" wrapText="1"/>
    </xf>
    <xf numFmtId="0" fontId="4" fillId="0" borderId="10" xfId="0" applyNumberFormat="1" applyFont="1" applyFill="1" applyBorder="1" applyAlignment="1">
      <alignment horizontal="justify" vertical="justify" wrapText="1"/>
    </xf>
    <xf numFmtId="0" fontId="5" fillId="0" borderId="10" xfId="0" applyFont="1" applyFill="1" applyBorder="1" applyAlignment="1">
      <alignment horizontal="justify" vertical="justify" wrapText="1"/>
    </xf>
    <xf numFmtId="176" fontId="5" fillId="0" borderId="10" xfId="0" applyNumberFormat="1" applyFont="1" applyFill="1" applyBorder="1" applyAlignment="1">
      <alignment horizontal="right" vertical="justify"/>
    </xf>
    <xf numFmtId="4" fontId="4" fillId="0" borderId="10" xfId="0" applyNumberFormat="1" applyFont="1" applyFill="1" applyBorder="1" applyAlignment="1">
      <alignment horizontal="right" vertical="justify"/>
    </xf>
    <xf numFmtId="4" fontId="5" fillId="0" borderId="10" xfId="0" applyNumberFormat="1" applyFont="1" applyFill="1" applyBorder="1" applyAlignment="1">
      <alignment horizontal="right" vertical="justify"/>
    </xf>
    <xf numFmtId="4" fontId="5" fillId="0" borderId="10" xfId="0" applyNumberFormat="1" applyFont="1" applyFill="1" applyBorder="1" applyAlignment="1">
      <alignment horizontal="right" vertical="justify" wrapText="1"/>
    </xf>
    <xf numFmtId="4" fontId="4" fillId="0" borderId="10" xfId="0" applyNumberFormat="1" applyFont="1" applyFill="1" applyBorder="1" applyAlignment="1">
      <alignment horizontal="right" vertical="justify" wrapText="1"/>
    </xf>
    <xf numFmtId="0" fontId="4" fillId="0" borderId="10" xfId="0" applyFont="1" applyFill="1" applyBorder="1" applyAlignment="1">
      <alignment horizontal="justify" vertical="distributed" wrapText="1"/>
    </xf>
    <xf numFmtId="0" fontId="4" fillId="0" borderId="0" xfId="0" applyFont="1" applyAlignment="1">
      <alignment horizontal="justify" vertical="justify"/>
    </xf>
    <xf numFmtId="0" fontId="4" fillId="0" borderId="10" xfId="0" applyFont="1" applyBorder="1" applyAlignment="1">
      <alignment horizontal="justify" vertical="top" wrapText="1"/>
    </xf>
    <xf numFmtId="0" fontId="4" fillId="0" borderId="11" xfId="0" applyNumberFormat="1" applyFont="1" applyFill="1" applyBorder="1" applyAlignment="1">
      <alignment horizontal="justify" vertical="justify" wrapText="1"/>
    </xf>
    <xf numFmtId="0" fontId="0" fillId="0" borderId="0" xfId="0" applyAlignment="1">
      <alignment/>
    </xf>
    <xf numFmtId="0" fontId="4" fillId="0" borderId="11" xfId="0" applyNumberFormat="1" applyFont="1" applyFill="1" applyBorder="1" applyAlignment="1">
      <alignment horizontal="justify" wrapText="1"/>
    </xf>
    <xf numFmtId="1" fontId="5" fillId="0" borderId="10" xfId="0" applyNumberFormat="1" applyFont="1" applyFill="1" applyBorder="1" applyAlignment="1">
      <alignment horizontal="center" vertical="top" wrapText="1"/>
    </xf>
    <xf numFmtId="49" fontId="5" fillId="0" borderId="10" xfId="2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0" xfId="0" applyFont="1" applyFill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1" fontId="4" fillId="0" borderId="12" xfId="0" applyNumberFormat="1" applyFont="1" applyFill="1" applyBorder="1" applyAlignment="1">
      <alignment horizontal="left" vertical="top" wrapText="1"/>
    </xf>
    <xf numFmtId="1" fontId="4" fillId="0" borderId="13" xfId="0" applyNumberFormat="1" applyFont="1" applyFill="1" applyBorder="1" applyAlignment="1">
      <alignment horizontal="left" vertical="top" wrapText="1"/>
    </xf>
    <xf numFmtId="1" fontId="4" fillId="0" borderId="11" xfId="0" applyNumberFormat="1" applyFont="1" applyFill="1" applyBorder="1" applyAlignment="1">
      <alignment horizontal="left" vertical="top" wrapText="1"/>
    </xf>
    <xf numFmtId="1" fontId="5" fillId="0" borderId="0" xfId="0" applyNumberFormat="1" applyFont="1" applyFill="1" applyBorder="1" applyAlignment="1">
      <alignment horizontal="center"/>
    </xf>
    <xf numFmtId="14" fontId="4" fillId="0" borderId="14" xfId="0" applyNumberFormat="1" applyFont="1" applyFill="1" applyBorder="1" applyAlignment="1">
      <alignment horizontal="center" vertical="center" wrapText="1"/>
    </xf>
    <xf numFmtId="14" fontId="4" fillId="0" borderId="15" xfId="0" applyNumberFormat="1" applyFont="1" applyFill="1" applyBorder="1" applyAlignment="1">
      <alignment horizontal="center" vertical="center" wrapText="1"/>
    </xf>
    <xf numFmtId="49" fontId="4" fillId="0" borderId="14" xfId="60" applyNumberFormat="1" applyFont="1" applyFill="1" applyBorder="1" applyAlignment="1">
      <alignment horizontal="center" textRotation="90" wrapText="1"/>
    </xf>
    <xf numFmtId="49" fontId="4" fillId="0" borderId="15" xfId="60" applyNumberFormat="1" applyFont="1" applyFill="1" applyBorder="1" applyAlignment="1">
      <alignment horizontal="center" textRotation="90" wrapText="1"/>
    </xf>
    <xf numFmtId="49" fontId="4" fillId="0" borderId="12" xfId="60" applyNumberFormat="1" applyFont="1" applyFill="1" applyBorder="1" applyAlignment="1">
      <alignment horizontal="center" vertical="top"/>
    </xf>
    <xf numFmtId="49" fontId="4" fillId="0" borderId="13" xfId="60" applyNumberFormat="1" applyFont="1" applyFill="1" applyBorder="1" applyAlignment="1">
      <alignment horizontal="center" vertical="top"/>
    </xf>
    <xf numFmtId="49" fontId="4" fillId="0" borderId="11" xfId="6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top" wrapText="1"/>
    </xf>
  </cellXfs>
  <cellStyles count="50">
    <cellStyle name="Normal" xfId="0"/>
    <cellStyle name="ColLevel_0" xfId="2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showZeros="0" tabSelected="1" view="pageBreakPreview" zoomScaleSheetLayoutView="100" zoomScalePageLayoutView="0" workbookViewId="0" topLeftCell="A1">
      <selection activeCell="J4" sqref="J4:K4"/>
    </sheetView>
  </sheetViews>
  <sheetFormatPr defaultColWidth="9.00390625" defaultRowHeight="12.75" outlineLevelCol="1"/>
  <cols>
    <col min="1" max="1" width="5.00390625" style="1" customWidth="1" outlineLevel="1"/>
    <col min="2" max="2" width="5.625" style="13" customWidth="1"/>
    <col min="3" max="4" width="3.625" style="1" bestFit="1" customWidth="1"/>
    <col min="5" max="5" width="3.875" style="1" bestFit="1" customWidth="1"/>
    <col min="6" max="6" width="4.625" style="1" customWidth="1"/>
    <col min="7" max="7" width="3.625" style="1" customWidth="1"/>
    <col min="8" max="8" width="6.125" style="1" customWidth="1"/>
    <col min="9" max="9" width="9.125" style="1" customWidth="1"/>
    <col min="10" max="10" width="59.875" style="2" customWidth="1"/>
    <col min="11" max="11" width="15.375" style="9" customWidth="1"/>
    <col min="12" max="12" width="25.375" style="3" customWidth="1"/>
    <col min="13" max="13" width="46.00390625" style="3" customWidth="1"/>
    <col min="14" max="16384" width="9.125" style="3" customWidth="1"/>
  </cols>
  <sheetData>
    <row r="1" spans="10:11" ht="15.75">
      <c r="J1" s="35" t="s">
        <v>119</v>
      </c>
      <c r="K1" s="36"/>
    </row>
    <row r="2" spans="10:11" ht="15.75">
      <c r="J2" s="49" t="s">
        <v>77</v>
      </c>
      <c r="K2" s="36"/>
    </row>
    <row r="3" spans="10:11" ht="15.75">
      <c r="J3" s="49" t="s">
        <v>142</v>
      </c>
      <c r="K3" s="36"/>
    </row>
    <row r="4" spans="10:11" ht="15.75">
      <c r="J4" s="35" t="s">
        <v>129</v>
      </c>
      <c r="K4" s="36"/>
    </row>
    <row r="5" spans="10:11" ht="15.75">
      <c r="J5" s="49" t="s">
        <v>77</v>
      </c>
      <c r="K5" s="36"/>
    </row>
    <row r="6" spans="10:11" ht="15.75">
      <c r="J6" s="49" t="s">
        <v>130</v>
      </c>
      <c r="K6" s="36"/>
    </row>
    <row r="7" ht="15.75">
      <c r="K7" s="29"/>
    </row>
    <row r="8" spans="1:11" ht="15.75">
      <c r="A8" s="40" t="s">
        <v>128</v>
      </c>
      <c r="B8" s="40"/>
      <c r="C8" s="40"/>
      <c r="D8" s="40"/>
      <c r="E8" s="40"/>
      <c r="F8" s="40"/>
      <c r="G8" s="40"/>
      <c r="H8" s="40"/>
      <c r="I8" s="40"/>
      <c r="J8" s="40"/>
      <c r="K8" s="40"/>
    </row>
    <row r="9" ht="15.75">
      <c r="K9" s="4" t="s">
        <v>81</v>
      </c>
    </row>
    <row r="10" spans="1:11" ht="20.25" customHeight="1">
      <c r="A10" s="43" t="s">
        <v>18</v>
      </c>
      <c r="B10" s="45" t="s">
        <v>11</v>
      </c>
      <c r="C10" s="46"/>
      <c r="D10" s="46"/>
      <c r="E10" s="46"/>
      <c r="F10" s="46"/>
      <c r="G10" s="46"/>
      <c r="H10" s="46"/>
      <c r="I10" s="47"/>
      <c r="J10" s="48" t="s">
        <v>7</v>
      </c>
      <c r="K10" s="41" t="s">
        <v>80</v>
      </c>
    </row>
    <row r="11" spans="1:11" ht="214.5" customHeight="1">
      <c r="A11" s="44"/>
      <c r="B11" s="14" t="s">
        <v>19</v>
      </c>
      <c r="C11" s="5" t="s">
        <v>20</v>
      </c>
      <c r="D11" s="5" t="s">
        <v>21</v>
      </c>
      <c r="E11" s="5" t="s">
        <v>22</v>
      </c>
      <c r="F11" s="5" t="s">
        <v>23</v>
      </c>
      <c r="G11" s="5" t="s">
        <v>24</v>
      </c>
      <c r="H11" s="5" t="s">
        <v>5</v>
      </c>
      <c r="I11" s="5" t="s">
        <v>6</v>
      </c>
      <c r="J11" s="48"/>
      <c r="K11" s="42"/>
    </row>
    <row r="12" spans="1:11" s="10" customFormat="1" ht="15.75">
      <c r="A12" s="6"/>
      <c r="B12" s="15" t="s">
        <v>25</v>
      </c>
      <c r="C12" s="6">
        <v>2</v>
      </c>
      <c r="D12" s="7" t="s">
        <v>41</v>
      </c>
      <c r="E12" s="6">
        <v>4</v>
      </c>
      <c r="F12" s="7" t="s">
        <v>42</v>
      </c>
      <c r="G12" s="6">
        <v>6</v>
      </c>
      <c r="H12" s="6">
        <v>7</v>
      </c>
      <c r="I12" s="6">
        <v>8</v>
      </c>
      <c r="J12" s="7" t="s">
        <v>43</v>
      </c>
      <c r="K12" s="7">
        <v>10</v>
      </c>
    </row>
    <row r="13" spans="1:11" ht="15.75" customHeight="1">
      <c r="A13" s="6">
        <v>1</v>
      </c>
      <c r="B13" s="15" t="s">
        <v>50</v>
      </c>
      <c r="C13" s="6" t="s">
        <v>25</v>
      </c>
      <c r="D13" s="6" t="s">
        <v>26</v>
      </c>
      <c r="E13" s="6" t="s">
        <v>26</v>
      </c>
      <c r="F13" s="6" t="s">
        <v>50</v>
      </c>
      <c r="G13" s="6" t="s">
        <v>26</v>
      </c>
      <c r="H13" s="6" t="s">
        <v>27</v>
      </c>
      <c r="I13" s="6" t="s">
        <v>50</v>
      </c>
      <c r="J13" s="19" t="s">
        <v>14</v>
      </c>
      <c r="K13" s="22">
        <f>K14+K18+K27+K34+K41+K38</f>
        <v>468961.2</v>
      </c>
    </row>
    <row r="14" spans="1:11" ht="15.75" customHeight="1">
      <c r="A14" s="6">
        <f>A13+1</f>
        <v>2</v>
      </c>
      <c r="B14" s="15">
        <v>182</v>
      </c>
      <c r="C14" s="6" t="s">
        <v>25</v>
      </c>
      <c r="D14" s="6" t="s">
        <v>28</v>
      </c>
      <c r="E14" s="6" t="s">
        <v>26</v>
      </c>
      <c r="F14" s="6" t="s">
        <v>50</v>
      </c>
      <c r="G14" s="6" t="s">
        <v>26</v>
      </c>
      <c r="H14" s="6" t="s">
        <v>27</v>
      </c>
      <c r="I14" s="6" t="s">
        <v>50</v>
      </c>
      <c r="J14" s="19" t="s">
        <v>47</v>
      </c>
      <c r="K14" s="22">
        <v>72761.2</v>
      </c>
    </row>
    <row r="15" spans="1:11" ht="15.75" customHeight="1">
      <c r="A15" s="6">
        <f>A14+1</f>
        <v>3</v>
      </c>
      <c r="B15" s="15">
        <v>182</v>
      </c>
      <c r="C15" s="6" t="s">
        <v>25</v>
      </c>
      <c r="D15" s="6" t="s">
        <v>28</v>
      </c>
      <c r="E15" s="6" t="s">
        <v>31</v>
      </c>
      <c r="F15" s="6" t="s">
        <v>50</v>
      </c>
      <c r="G15" s="6" t="s">
        <v>28</v>
      </c>
      <c r="H15" s="6" t="s">
        <v>27</v>
      </c>
      <c r="I15" s="6" t="s">
        <v>29</v>
      </c>
      <c r="J15" s="16" t="s">
        <v>48</v>
      </c>
      <c r="K15" s="21">
        <f>K14</f>
        <v>72761.2</v>
      </c>
    </row>
    <row r="16" spans="1:11" ht="48.75" customHeight="1">
      <c r="A16" s="6">
        <f aca="true" t="shared" si="0" ref="A16:A64">A15+1</f>
        <v>4</v>
      </c>
      <c r="B16" s="15">
        <v>182</v>
      </c>
      <c r="C16" s="7" t="s">
        <v>25</v>
      </c>
      <c r="D16" s="7" t="s">
        <v>28</v>
      </c>
      <c r="E16" s="7" t="s">
        <v>31</v>
      </c>
      <c r="F16" s="7" t="s">
        <v>32</v>
      </c>
      <c r="G16" s="7" t="s">
        <v>28</v>
      </c>
      <c r="H16" s="7" t="s">
        <v>27</v>
      </c>
      <c r="I16" s="7" t="s">
        <v>29</v>
      </c>
      <c r="J16" s="16" t="s">
        <v>49</v>
      </c>
      <c r="K16" s="21">
        <f>K15</f>
        <v>72761.2</v>
      </c>
    </row>
    <row r="17" spans="1:11" ht="111" customHeight="1">
      <c r="A17" s="6">
        <f t="shared" si="0"/>
        <v>5</v>
      </c>
      <c r="B17" s="15">
        <v>182</v>
      </c>
      <c r="C17" s="6" t="s">
        <v>25</v>
      </c>
      <c r="D17" s="6" t="s">
        <v>28</v>
      </c>
      <c r="E17" s="6" t="s">
        <v>31</v>
      </c>
      <c r="F17" s="6" t="s">
        <v>33</v>
      </c>
      <c r="G17" s="6" t="s">
        <v>28</v>
      </c>
      <c r="H17" s="6" t="s">
        <v>27</v>
      </c>
      <c r="I17" s="6" t="s">
        <v>29</v>
      </c>
      <c r="J17" s="16" t="s">
        <v>56</v>
      </c>
      <c r="K17" s="21">
        <f>K16</f>
        <v>72761.2</v>
      </c>
    </row>
    <row r="18" spans="1:11" ht="15.75" customHeight="1">
      <c r="A18" s="6">
        <f t="shared" si="0"/>
        <v>6</v>
      </c>
      <c r="B18" s="15" t="s">
        <v>13</v>
      </c>
      <c r="C18" s="7" t="s">
        <v>25</v>
      </c>
      <c r="D18" s="7" t="s">
        <v>63</v>
      </c>
      <c r="E18" s="7" t="s">
        <v>26</v>
      </c>
      <c r="F18" s="7" t="s">
        <v>50</v>
      </c>
      <c r="G18" s="7" t="s">
        <v>26</v>
      </c>
      <c r="H18" s="7" t="s">
        <v>27</v>
      </c>
      <c r="I18" s="7" t="s">
        <v>50</v>
      </c>
      <c r="J18" s="19" t="s">
        <v>64</v>
      </c>
      <c r="K18" s="20">
        <f>K19+K21</f>
        <v>21900</v>
      </c>
    </row>
    <row r="19" spans="1:11" ht="15.75" customHeight="1">
      <c r="A19" s="6">
        <f t="shared" si="0"/>
        <v>7</v>
      </c>
      <c r="B19" s="15" t="s">
        <v>13</v>
      </c>
      <c r="C19" s="7" t="s">
        <v>25</v>
      </c>
      <c r="D19" s="7" t="s">
        <v>63</v>
      </c>
      <c r="E19" s="7" t="s">
        <v>28</v>
      </c>
      <c r="F19" s="7" t="s">
        <v>50</v>
      </c>
      <c r="G19" s="7" t="s">
        <v>26</v>
      </c>
      <c r="H19" s="7" t="s">
        <v>27</v>
      </c>
      <c r="I19" s="7" t="s">
        <v>29</v>
      </c>
      <c r="J19" s="16" t="s">
        <v>98</v>
      </c>
      <c r="K19" s="11">
        <v>2800</v>
      </c>
    </row>
    <row r="20" spans="1:11" ht="51.75" customHeight="1">
      <c r="A20" s="6">
        <f t="shared" si="0"/>
        <v>8</v>
      </c>
      <c r="B20" s="15" t="s">
        <v>13</v>
      </c>
      <c r="C20" s="7" t="s">
        <v>25</v>
      </c>
      <c r="D20" s="7" t="s">
        <v>63</v>
      </c>
      <c r="E20" s="7" t="s">
        <v>28</v>
      </c>
      <c r="F20" s="7" t="s">
        <v>99</v>
      </c>
      <c r="G20" s="7" t="s">
        <v>57</v>
      </c>
      <c r="H20" s="7" t="s">
        <v>27</v>
      </c>
      <c r="I20" s="7" t="s">
        <v>29</v>
      </c>
      <c r="J20" s="16" t="s">
        <v>100</v>
      </c>
      <c r="K20" s="11">
        <f>K19</f>
        <v>2800</v>
      </c>
    </row>
    <row r="21" spans="1:11" ht="15.75" customHeight="1">
      <c r="A21" s="6">
        <f t="shared" si="0"/>
        <v>9</v>
      </c>
      <c r="B21" s="15" t="s">
        <v>13</v>
      </c>
      <c r="C21" s="7" t="s">
        <v>25</v>
      </c>
      <c r="D21" s="7" t="s">
        <v>63</v>
      </c>
      <c r="E21" s="7" t="s">
        <v>63</v>
      </c>
      <c r="F21" s="7" t="s">
        <v>50</v>
      </c>
      <c r="G21" s="7" t="s">
        <v>26</v>
      </c>
      <c r="H21" s="7" t="s">
        <v>27</v>
      </c>
      <c r="I21" s="7" t="s">
        <v>29</v>
      </c>
      <c r="J21" s="16" t="s">
        <v>65</v>
      </c>
      <c r="K21" s="22">
        <v>19100</v>
      </c>
    </row>
    <row r="22" spans="1:11" ht="48.75" customHeight="1">
      <c r="A22" s="6">
        <f t="shared" si="0"/>
        <v>10</v>
      </c>
      <c r="B22" s="15" t="s">
        <v>13</v>
      </c>
      <c r="C22" s="7" t="s">
        <v>25</v>
      </c>
      <c r="D22" s="7" t="s">
        <v>63</v>
      </c>
      <c r="E22" s="7" t="s">
        <v>63</v>
      </c>
      <c r="F22" s="7" t="s">
        <v>30</v>
      </c>
      <c r="G22" s="7" t="s">
        <v>26</v>
      </c>
      <c r="H22" s="7" t="s">
        <v>27</v>
      </c>
      <c r="I22" s="7" t="s">
        <v>29</v>
      </c>
      <c r="J22" s="16" t="s">
        <v>66</v>
      </c>
      <c r="K22" s="21">
        <f>K21</f>
        <v>19100</v>
      </c>
    </row>
    <row r="23" spans="1:11" ht="71.25" customHeight="1">
      <c r="A23" s="6">
        <f t="shared" si="0"/>
        <v>11</v>
      </c>
      <c r="B23" s="15" t="s">
        <v>13</v>
      </c>
      <c r="C23" s="7" t="s">
        <v>25</v>
      </c>
      <c r="D23" s="7" t="s">
        <v>63</v>
      </c>
      <c r="E23" s="7" t="s">
        <v>63</v>
      </c>
      <c r="F23" s="7" t="s">
        <v>67</v>
      </c>
      <c r="G23" s="7" t="s">
        <v>57</v>
      </c>
      <c r="H23" s="7" t="s">
        <v>27</v>
      </c>
      <c r="I23" s="7" t="s">
        <v>29</v>
      </c>
      <c r="J23" s="16" t="s">
        <v>68</v>
      </c>
      <c r="K23" s="21">
        <f>K22</f>
        <v>19100</v>
      </c>
    </row>
    <row r="24" spans="1:11" ht="17.25" customHeight="1" hidden="1">
      <c r="A24" s="6">
        <f t="shared" si="0"/>
        <v>12</v>
      </c>
      <c r="B24" s="15" t="s">
        <v>50</v>
      </c>
      <c r="C24" s="7" t="s">
        <v>25</v>
      </c>
      <c r="D24" s="7" t="s">
        <v>84</v>
      </c>
      <c r="E24" s="7" t="s">
        <v>26</v>
      </c>
      <c r="F24" s="7" t="s">
        <v>50</v>
      </c>
      <c r="G24" s="7" t="s">
        <v>26</v>
      </c>
      <c r="H24" s="7" t="s">
        <v>27</v>
      </c>
      <c r="I24" s="7" t="s">
        <v>50</v>
      </c>
      <c r="J24" s="19" t="s">
        <v>85</v>
      </c>
      <c r="K24" s="21"/>
    </row>
    <row r="25" spans="1:11" ht="48" customHeight="1" hidden="1">
      <c r="A25" s="6">
        <f t="shared" si="0"/>
        <v>13</v>
      </c>
      <c r="B25" s="15" t="s">
        <v>83</v>
      </c>
      <c r="C25" s="7" t="s">
        <v>25</v>
      </c>
      <c r="D25" s="7" t="s">
        <v>84</v>
      </c>
      <c r="E25" s="7" t="s">
        <v>61</v>
      </c>
      <c r="F25" s="7" t="s">
        <v>50</v>
      </c>
      <c r="G25" s="7" t="s">
        <v>28</v>
      </c>
      <c r="H25" s="7" t="s">
        <v>27</v>
      </c>
      <c r="I25" s="7" t="s">
        <v>29</v>
      </c>
      <c r="J25" s="16" t="s">
        <v>86</v>
      </c>
      <c r="K25" s="21"/>
    </row>
    <row r="26" spans="1:11" ht="81" customHeight="1" hidden="1">
      <c r="A26" s="6">
        <f t="shared" si="0"/>
        <v>14</v>
      </c>
      <c r="B26" s="15" t="s">
        <v>83</v>
      </c>
      <c r="C26" s="7" t="s">
        <v>25</v>
      </c>
      <c r="D26" s="7" t="s">
        <v>84</v>
      </c>
      <c r="E26" s="7" t="s">
        <v>61</v>
      </c>
      <c r="F26" s="7" t="s">
        <v>32</v>
      </c>
      <c r="G26" s="7" t="s">
        <v>28</v>
      </c>
      <c r="H26" s="7" t="s">
        <v>27</v>
      </c>
      <c r="I26" s="7" t="s">
        <v>29</v>
      </c>
      <c r="J26" s="16" t="s">
        <v>87</v>
      </c>
      <c r="K26" s="21"/>
    </row>
    <row r="27" spans="1:11" ht="47.25">
      <c r="A27" s="6">
        <v>12</v>
      </c>
      <c r="B27" s="15" t="s">
        <v>50</v>
      </c>
      <c r="C27" s="6" t="s">
        <v>25</v>
      </c>
      <c r="D27" s="6" t="s">
        <v>38</v>
      </c>
      <c r="E27" s="6" t="s">
        <v>26</v>
      </c>
      <c r="F27" s="6" t="s">
        <v>50</v>
      </c>
      <c r="G27" s="6" t="s">
        <v>26</v>
      </c>
      <c r="H27" s="6" t="s">
        <v>27</v>
      </c>
      <c r="I27" s="6" t="s">
        <v>50</v>
      </c>
      <c r="J27" s="19" t="s">
        <v>46</v>
      </c>
      <c r="K27" s="22">
        <f>K28+K31</f>
        <v>54700</v>
      </c>
    </row>
    <row r="28" spans="1:11" ht="96.75" customHeight="1">
      <c r="A28" s="6">
        <v>13</v>
      </c>
      <c r="B28" s="15" t="s">
        <v>50</v>
      </c>
      <c r="C28" s="6" t="s">
        <v>25</v>
      </c>
      <c r="D28" s="6" t="s">
        <v>38</v>
      </c>
      <c r="E28" s="6" t="s">
        <v>36</v>
      </c>
      <c r="F28" s="6" t="s">
        <v>50</v>
      </c>
      <c r="G28" s="6" t="s">
        <v>26</v>
      </c>
      <c r="H28" s="6" t="s">
        <v>27</v>
      </c>
      <c r="I28" s="6" t="s">
        <v>12</v>
      </c>
      <c r="J28" s="16" t="s">
        <v>52</v>
      </c>
      <c r="K28" s="21">
        <v>28600</v>
      </c>
    </row>
    <row r="29" spans="1:11" ht="80.25" customHeight="1">
      <c r="A29" s="6">
        <v>14</v>
      </c>
      <c r="B29" s="15" t="s">
        <v>50</v>
      </c>
      <c r="C29" s="6" t="s">
        <v>25</v>
      </c>
      <c r="D29" s="6" t="s">
        <v>38</v>
      </c>
      <c r="E29" s="6" t="s">
        <v>36</v>
      </c>
      <c r="F29" s="7" t="s">
        <v>67</v>
      </c>
      <c r="G29" s="7" t="s">
        <v>26</v>
      </c>
      <c r="H29" s="6" t="s">
        <v>27</v>
      </c>
      <c r="I29" s="6" t="s">
        <v>12</v>
      </c>
      <c r="J29" s="16" t="s">
        <v>53</v>
      </c>
      <c r="K29" s="21">
        <f>K28</f>
        <v>28600</v>
      </c>
    </row>
    <row r="30" spans="1:11" ht="96.75" customHeight="1">
      <c r="A30" s="6">
        <f t="shared" si="0"/>
        <v>15</v>
      </c>
      <c r="B30" s="15" t="s">
        <v>97</v>
      </c>
      <c r="C30" s="6" t="s">
        <v>25</v>
      </c>
      <c r="D30" s="6" t="s">
        <v>38</v>
      </c>
      <c r="E30" s="6" t="s">
        <v>36</v>
      </c>
      <c r="F30" s="7" t="s">
        <v>67</v>
      </c>
      <c r="G30" s="7" t="s">
        <v>57</v>
      </c>
      <c r="H30" s="6" t="s">
        <v>27</v>
      </c>
      <c r="I30" s="6" t="s">
        <v>12</v>
      </c>
      <c r="J30" s="16" t="s">
        <v>58</v>
      </c>
      <c r="K30" s="21">
        <f>K29</f>
        <v>28600</v>
      </c>
    </row>
    <row r="31" spans="1:11" ht="96.75" customHeight="1">
      <c r="A31" s="6">
        <f t="shared" si="0"/>
        <v>16</v>
      </c>
      <c r="B31" s="15" t="s">
        <v>50</v>
      </c>
      <c r="C31" s="6" t="s">
        <v>25</v>
      </c>
      <c r="D31" s="6" t="s">
        <v>38</v>
      </c>
      <c r="E31" s="7" t="s">
        <v>37</v>
      </c>
      <c r="F31" s="7" t="s">
        <v>50</v>
      </c>
      <c r="G31" s="6" t="s">
        <v>26</v>
      </c>
      <c r="H31" s="6" t="s">
        <v>27</v>
      </c>
      <c r="I31" s="6">
        <v>120</v>
      </c>
      <c r="J31" s="28" t="s">
        <v>95</v>
      </c>
      <c r="K31" s="21">
        <v>26100</v>
      </c>
    </row>
    <row r="32" spans="1:11" ht="93.75" customHeight="1">
      <c r="A32" s="6">
        <f t="shared" si="0"/>
        <v>17</v>
      </c>
      <c r="B32" s="15" t="s">
        <v>50</v>
      </c>
      <c r="C32" s="6" t="s">
        <v>25</v>
      </c>
      <c r="D32" s="6" t="s">
        <v>38</v>
      </c>
      <c r="E32" s="7" t="s">
        <v>37</v>
      </c>
      <c r="F32" s="7" t="s">
        <v>3</v>
      </c>
      <c r="G32" s="6" t="s">
        <v>26</v>
      </c>
      <c r="H32" s="6" t="s">
        <v>27</v>
      </c>
      <c r="I32" s="6" t="s">
        <v>12</v>
      </c>
      <c r="J32" s="17" t="s">
        <v>4</v>
      </c>
      <c r="K32" s="21">
        <f>K31</f>
        <v>26100</v>
      </c>
    </row>
    <row r="33" spans="1:11" ht="78.75">
      <c r="A33" s="6">
        <f t="shared" si="0"/>
        <v>18</v>
      </c>
      <c r="B33" s="15" t="s">
        <v>83</v>
      </c>
      <c r="C33" s="7" t="s">
        <v>25</v>
      </c>
      <c r="D33" s="7" t="s">
        <v>38</v>
      </c>
      <c r="E33" s="7" t="s">
        <v>37</v>
      </c>
      <c r="F33" s="7" t="s">
        <v>3</v>
      </c>
      <c r="G33" s="7" t="s">
        <v>57</v>
      </c>
      <c r="H33" s="7" t="s">
        <v>27</v>
      </c>
      <c r="I33" s="7" t="s">
        <v>12</v>
      </c>
      <c r="J33" s="17" t="s">
        <v>69</v>
      </c>
      <c r="K33" s="21">
        <f>K32</f>
        <v>26100</v>
      </c>
    </row>
    <row r="34" spans="1:11" ht="31.5">
      <c r="A34" s="6">
        <f t="shared" si="0"/>
        <v>19</v>
      </c>
      <c r="B34" s="15" t="s">
        <v>50</v>
      </c>
      <c r="C34" s="7">
        <v>1</v>
      </c>
      <c r="D34" s="7">
        <v>13</v>
      </c>
      <c r="E34" s="7" t="s">
        <v>26</v>
      </c>
      <c r="F34" s="7" t="s">
        <v>50</v>
      </c>
      <c r="G34" s="7" t="s">
        <v>26</v>
      </c>
      <c r="H34" s="7" t="s">
        <v>27</v>
      </c>
      <c r="I34" s="7" t="s">
        <v>50</v>
      </c>
      <c r="J34" s="19" t="s">
        <v>45</v>
      </c>
      <c r="K34" s="22">
        <v>317100</v>
      </c>
    </row>
    <row r="35" spans="1:11" ht="15.75" customHeight="1">
      <c r="A35" s="6">
        <f t="shared" si="0"/>
        <v>20</v>
      </c>
      <c r="B35" s="15" t="s">
        <v>50</v>
      </c>
      <c r="C35" s="6">
        <v>1</v>
      </c>
      <c r="D35" s="6">
        <v>13</v>
      </c>
      <c r="E35" s="7" t="s">
        <v>31</v>
      </c>
      <c r="F35" s="6" t="s">
        <v>50</v>
      </c>
      <c r="G35" s="6" t="s">
        <v>26</v>
      </c>
      <c r="H35" s="6" t="s">
        <v>27</v>
      </c>
      <c r="I35" s="6" t="s">
        <v>35</v>
      </c>
      <c r="J35" s="25" t="s">
        <v>91</v>
      </c>
      <c r="K35" s="21">
        <f>K34</f>
        <v>317100</v>
      </c>
    </row>
    <row r="36" spans="1:11" ht="29.25" customHeight="1">
      <c r="A36" s="6">
        <f t="shared" si="0"/>
        <v>21</v>
      </c>
      <c r="B36" s="15" t="s">
        <v>83</v>
      </c>
      <c r="C36" s="6">
        <v>1</v>
      </c>
      <c r="D36" s="6">
        <v>13</v>
      </c>
      <c r="E36" s="7" t="s">
        <v>31</v>
      </c>
      <c r="F36" s="7" t="s">
        <v>92</v>
      </c>
      <c r="G36" s="7" t="s">
        <v>26</v>
      </c>
      <c r="H36" s="7" t="s">
        <v>27</v>
      </c>
      <c r="I36" s="6">
        <v>130</v>
      </c>
      <c r="J36" s="26" t="s">
        <v>93</v>
      </c>
      <c r="K36" s="21">
        <f>K35</f>
        <v>317100</v>
      </c>
    </row>
    <row r="37" spans="1:11" ht="32.25" customHeight="1">
      <c r="A37" s="6">
        <f t="shared" si="0"/>
        <v>22</v>
      </c>
      <c r="B37" s="15" t="s">
        <v>83</v>
      </c>
      <c r="C37" s="7">
        <v>1</v>
      </c>
      <c r="D37" s="7">
        <v>13</v>
      </c>
      <c r="E37" s="7" t="s">
        <v>31</v>
      </c>
      <c r="F37" s="7" t="s">
        <v>94</v>
      </c>
      <c r="G37" s="7" t="s">
        <v>57</v>
      </c>
      <c r="H37" s="7" t="s">
        <v>27</v>
      </c>
      <c r="I37" s="7" t="s">
        <v>35</v>
      </c>
      <c r="J37" s="27" t="s">
        <v>96</v>
      </c>
      <c r="K37" s="21">
        <f>K36</f>
        <v>317100</v>
      </c>
    </row>
    <row r="38" spans="1:11" ht="21.75" customHeight="1" hidden="1">
      <c r="A38" s="31">
        <v>23</v>
      </c>
      <c r="B38" s="32" t="s">
        <v>50</v>
      </c>
      <c r="C38" s="33" t="s">
        <v>25</v>
      </c>
      <c r="D38" s="33" t="s">
        <v>112</v>
      </c>
      <c r="E38" s="33" t="s">
        <v>113</v>
      </c>
      <c r="F38" s="33" t="s">
        <v>50</v>
      </c>
      <c r="G38" s="33" t="s">
        <v>26</v>
      </c>
      <c r="H38" s="33" t="s">
        <v>50</v>
      </c>
      <c r="I38" s="33" t="s">
        <v>50</v>
      </c>
      <c r="J38" s="34" t="s">
        <v>118</v>
      </c>
      <c r="K38" s="22"/>
    </row>
    <row r="39" spans="1:11" ht="64.5" customHeight="1" hidden="1">
      <c r="A39" s="6">
        <v>23</v>
      </c>
      <c r="B39" s="15" t="s">
        <v>50</v>
      </c>
      <c r="C39" s="7" t="s">
        <v>25</v>
      </c>
      <c r="D39" s="7" t="s">
        <v>112</v>
      </c>
      <c r="E39" s="7" t="s">
        <v>113</v>
      </c>
      <c r="F39" s="7" t="s">
        <v>114</v>
      </c>
      <c r="G39" s="7" t="s">
        <v>26</v>
      </c>
      <c r="H39" s="7" t="s">
        <v>50</v>
      </c>
      <c r="I39" s="7" t="s">
        <v>115</v>
      </c>
      <c r="J39" s="27" t="s">
        <v>111</v>
      </c>
      <c r="K39" s="21">
        <f>K38</f>
        <v>0</v>
      </c>
    </row>
    <row r="40" spans="1:11" ht="69.75" customHeight="1" hidden="1">
      <c r="A40" s="6">
        <v>24</v>
      </c>
      <c r="B40" s="15" t="s">
        <v>116</v>
      </c>
      <c r="C40" s="7" t="s">
        <v>25</v>
      </c>
      <c r="D40" s="7" t="s">
        <v>112</v>
      </c>
      <c r="E40" s="7" t="s">
        <v>113</v>
      </c>
      <c r="F40" s="7" t="s">
        <v>114</v>
      </c>
      <c r="G40" s="7" t="s">
        <v>57</v>
      </c>
      <c r="H40" s="7" t="s">
        <v>50</v>
      </c>
      <c r="I40" s="7" t="s">
        <v>115</v>
      </c>
      <c r="J40" s="27" t="s">
        <v>117</v>
      </c>
      <c r="K40" s="21">
        <f>K39</f>
        <v>0</v>
      </c>
    </row>
    <row r="41" spans="1:11" ht="21.75" customHeight="1">
      <c r="A41" s="6">
        <v>23</v>
      </c>
      <c r="B41" s="15" t="s">
        <v>83</v>
      </c>
      <c r="C41" s="7" t="s">
        <v>25</v>
      </c>
      <c r="D41" s="7" t="s">
        <v>112</v>
      </c>
      <c r="E41" s="7" t="s">
        <v>133</v>
      </c>
      <c r="F41" s="7" t="s">
        <v>50</v>
      </c>
      <c r="G41" s="7" t="s">
        <v>26</v>
      </c>
      <c r="H41" s="7" t="s">
        <v>27</v>
      </c>
      <c r="I41" s="7" t="s">
        <v>115</v>
      </c>
      <c r="J41" s="34" t="s">
        <v>134</v>
      </c>
      <c r="K41" s="22">
        <v>2500</v>
      </c>
    </row>
    <row r="42" spans="1:11" ht="69.75" customHeight="1">
      <c r="A42" s="6">
        <v>24</v>
      </c>
      <c r="B42" s="15" t="s">
        <v>83</v>
      </c>
      <c r="C42" s="7" t="s">
        <v>25</v>
      </c>
      <c r="D42" s="7" t="s">
        <v>112</v>
      </c>
      <c r="E42" s="7" t="s">
        <v>133</v>
      </c>
      <c r="F42" s="7" t="s">
        <v>135</v>
      </c>
      <c r="G42" s="7" t="s">
        <v>31</v>
      </c>
      <c r="H42" s="7" t="s">
        <v>27</v>
      </c>
      <c r="I42" s="7" t="s">
        <v>115</v>
      </c>
      <c r="J42" s="27" t="s">
        <v>136</v>
      </c>
      <c r="K42" s="21">
        <v>2500</v>
      </c>
    </row>
    <row r="43" spans="1:11" ht="15.75" customHeight="1">
      <c r="A43" s="6">
        <v>25</v>
      </c>
      <c r="B43" s="15" t="s">
        <v>50</v>
      </c>
      <c r="C43" s="6" t="s">
        <v>40</v>
      </c>
      <c r="D43" s="6" t="s">
        <v>26</v>
      </c>
      <c r="E43" s="6" t="s">
        <v>26</v>
      </c>
      <c r="F43" s="6" t="s">
        <v>50</v>
      </c>
      <c r="G43" s="6" t="s">
        <v>26</v>
      </c>
      <c r="H43" s="6" t="s">
        <v>27</v>
      </c>
      <c r="I43" s="6" t="s">
        <v>50</v>
      </c>
      <c r="J43" s="19" t="s">
        <v>55</v>
      </c>
      <c r="K43" s="22">
        <f>K45+K50+K57</f>
        <v>3067404.6</v>
      </c>
    </row>
    <row r="44" spans="1:11" ht="30.75" customHeight="1">
      <c r="A44" s="6">
        <f t="shared" si="0"/>
        <v>26</v>
      </c>
      <c r="B44" s="15" t="s">
        <v>50</v>
      </c>
      <c r="C44" s="7" t="s">
        <v>40</v>
      </c>
      <c r="D44" s="7" t="s">
        <v>31</v>
      </c>
      <c r="E44" s="7" t="s">
        <v>26</v>
      </c>
      <c r="F44" s="7" t="s">
        <v>50</v>
      </c>
      <c r="G44" s="7" t="s">
        <v>26</v>
      </c>
      <c r="H44" s="7" t="s">
        <v>27</v>
      </c>
      <c r="I44" s="7" t="s">
        <v>50</v>
      </c>
      <c r="J44" s="19" t="s">
        <v>44</v>
      </c>
      <c r="K44" s="22">
        <f>K43</f>
        <v>3067404.6</v>
      </c>
    </row>
    <row r="45" spans="1:11" ht="33.75" customHeight="1">
      <c r="A45" s="6">
        <f t="shared" si="0"/>
        <v>27</v>
      </c>
      <c r="B45" s="15" t="s">
        <v>50</v>
      </c>
      <c r="C45" s="7" t="s">
        <v>40</v>
      </c>
      <c r="D45" s="7" t="s">
        <v>31</v>
      </c>
      <c r="E45" s="7" t="s">
        <v>28</v>
      </c>
      <c r="F45" s="7" t="s">
        <v>50</v>
      </c>
      <c r="G45" s="7" t="s">
        <v>26</v>
      </c>
      <c r="H45" s="7" t="s">
        <v>27</v>
      </c>
      <c r="I45" s="7" t="s">
        <v>39</v>
      </c>
      <c r="J45" s="19" t="s">
        <v>16</v>
      </c>
      <c r="K45" s="20">
        <f>K46</f>
        <v>1422945</v>
      </c>
    </row>
    <row r="46" spans="1:11" ht="16.5" customHeight="1">
      <c r="A46" s="6">
        <f t="shared" si="0"/>
        <v>28</v>
      </c>
      <c r="B46" s="15" t="s">
        <v>50</v>
      </c>
      <c r="C46" s="6" t="s">
        <v>40</v>
      </c>
      <c r="D46" s="6" t="s">
        <v>31</v>
      </c>
      <c r="E46" s="6" t="s">
        <v>28</v>
      </c>
      <c r="F46" s="6" t="s">
        <v>51</v>
      </c>
      <c r="G46" s="6" t="s">
        <v>26</v>
      </c>
      <c r="H46" s="6" t="s">
        <v>27</v>
      </c>
      <c r="I46" s="6" t="s">
        <v>39</v>
      </c>
      <c r="J46" s="16" t="s">
        <v>17</v>
      </c>
      <c r="K46" s="20">
        <f>K47</f>
        <v>1422945</v>
      </c>
    </row>
    <row r="47" spans="1:11" ht="30.75" customHeight="1">
      <c r="A47" s="6">
        <f t="shared" si="0"/>
        <v>29</v>
      </c>
      <c r="B47" s="15" t="s">
        <v>83</v>
      </c>
      <c r="C47" s="7" t="s">
        <v>40</v>
      </c>
      <c r="D47" s="7" t="s">
        <v>31</v>
      </c>
      <c r="E47" s="7" t="s">
        <v>28</v>
      </c>
      <c r="F47" s="7" t="s">
        <v>51</v>
      </c>
      <c r="G47" s="7" t="s">
        <v>57</v>
      </c>
      <c r="H47" s="7" t="s">
        <v>27</v>
      </c>
      <c r="I47" s="7" t="s">
        <v>39</v>
      </c>
      <c r="J47" s="16" t="s">
        <v>70</v>
      </c>
      <c r="K47" s="20">
        <f>K48+K49</f>
        <v>1422945</v>
      </c>
    </row>
    <row r="48" spans="1:11" ht="30.75" customHeight="1">
      <c r="A48" s="6">
        <f t="shared" si="0"/>
        <v>30</v>
      </c>
      <c r="B48" s="15" t="s">
        <v>83</v>
      </c>
      <c r="C48" s="7" t="s">
        <v>40</v>
      </c>
      <c r="D48" s="7" t="s">
        <v>31</v>
      </c>
      <c r="E48" s="7" t="s">
        <v>28</v>
      </c>
      <c r="F48" s="7" t="s">
        <v>51</v>
      </c>
      <c r="G48" s="7" t="s">
        <v>57</v>
      </c>
      <c r="H48" s="7" t="s">
        <v>78</v>
      </c>
      <c r="I48" s="7" t="s">
        <v>39</v>
      </c>
      <c r="J48" s="16" t="s">
        <v>71</v>
      </c>
      <c r="K48" s="11">
        <v>1308100</v>
      </c>
    </row>
    <row r="49" spans="1:11" ht="33.75" customHeight="1">
      <c r="A49" s="6">
        <f t="shared" si="0"/>
        <v>31</v>
      </c>
      <c r="B49" s="15" t="s">
        <v>83</v>
      </c>
      <c r="C49" s="7" t="s">
        <v>40</v>
      </c>
      <c r="D49" s="7" t="s">
        <v>31</v>
      </c>
      <c r="E49" s="7" t="s">
        <v>28</v>
      </c>
      <c r="F49" s="7" t="s">
        <v>51</v>
      </c>
      <c r="G49" s="7" t="s">
        <v>57</v>
      </c>
      <c r="H49" s="7" t="s">
        <v>79</v>
      </c>
      <c r="I49" s="7" t="s">
        <v>39</v>
      </c>
      <c r="J49" s="16" t="s">
        <v>72</v>
      </c>
      <c r="K49" s="11">
        <v>114845</v>
      </c>
    </row>
    <row r="50" spans="1:11" ht="33" customHeight="1">
      <c r="A50" s="6">
        <f t="shared" si="0"/>
        <v>32</v>
      </c>
      <c r="B50" s="15" t="s">
        <v>50</v>
      </c>
      <c r="C50" s="7" t="s">
        <v>40</v>
      </c>
      <c r="D50" s="7" t="s">
        <v>31</v>
      </c>
      <c r="E50" s="7" t="s">
        <v>34</v>
      </c>
      <c r="F50" s="7" t="s">
        <v>50</v>
      </c>
      <c r="G50" s="7" t="s">
        <v>26</v>
      </c>
      <c r="H50" s="7" t="s">
        <v>27</v>
      </c>
      <c r="I50" s="7" t="s">
        <v>39</v>
      </c>
      <c r="J50" s="19" t="s">
        <v>15</v>
      </c>
      <c r="K50" s="20">
        <f>K51+K53</f>
        <v>32565</v>
      </c>
    </row>
    <row r="51" spans="1:12" s="8" customFormat="1" ht="47.25">
      <c r="A51" s="6">
        <f t="shared" si="0"/>
        <v>33</v>
      </c>
      <c r="B51" s="15" t="s">
        <v>50</v>
      </c>
      <c r="C51" s="7" t="s">
        <v>40</v>
      </c>
      <c r="D51" s="7" t="s">
        <v>31</v>
      </c>
      <c r="E51" s="7" t="s">
        <v>34</v>
      </c>
      <c r="F51" s="7" t="s">
        <v>1</v>
      </c>
      <c r="G51" s="7" t="s">
        <v>26</v>
      </c>
      <c r="H51" s="7" t="s">
        <v>27</v>
      </c>
      <c r="I51" s="7" t="s">
        <v>39</v>
      </c>
      <c r="J51" s="16" t="s">
        <v>54</v>
      </c>
      <c r="K51" s="12">
        <v>31400</v>
      </c>
      <c r="L51" s="3"/>
    </row>
    <row r="52" spans="1:12" s="8" customFormat="1" ht="47.25">
      <c r="A52" s="6">
        <f t="shared" si="0"/>
        <v>34</v>
      </c>
      <c r="B52" s="15" t="s">
        <v>83</v>
      </c>
      <c r="C52" s="7" t="s">
        <v>40</v>
      </c>
      <c r="D52" s="7" t="s">
        <v>31</v>
      </c>
      <c r="E52" s="7" t="s">
        <v>34</v>
      </c>
      <c r="F52" s="7" t="s">
        <v>1</v>
      </c>
      <c r="G52" s="7" t="s">
        <v>57</v>
      </c>
      <c r="H52" s="7" t="s">
        <v>27</v>
      </c>
      <c r="I52" s="7" t="s">
        <v>39</v>
      </c>
      <c r="J52" s="16" t="s">
        <v>73</v>
      </c>
      <c r="K52" s="12">
        <v>31400</v>
      </c>
      <c r="L52" s="3"/>
    </row>
    <row r="53" spans="1:11" ht="49.5" customHeight="1">
      <c r="A53" s="6">
        <f t="shared" si="0"/>
        <v>35</v>
      </c>
      <c r="B53" s="15" t="s">
        <v>50</v>
      </c>
      <c r="C53" s="7" t="s">
        <v>40</v>
      </c>
      <c r="D53" s="7" t="s">
        <v>31</v>
      </c>
      <c r="E53" s="7" t="s">
        <v>34</v>
      </c>
      <c r="F53" s="7" t="s">
        <v>2</v>
      </c>
      <c r="G53" s="7" t="s">
        <v>26</v>
      </c>
      <c r="H53" s="7" t="s">
        <v>27</v>
      </c>
      <c r="I53" s="7" t="s">
        <v>39</v>
      </c>
      <c r="J53" s="16" t="s">
        <v>59</v>
      </c>
      <c r="K53" s="11">
        <f>K55</f>
        <v>1165</v>
      </c>
    </row>
    <row r="54" spans="1:11" ht="49.5" customHeight="1">
      <c r="A54" s="6">
        <f t="shared" si="0"/>
        <v>36</v>
      </c>
      <c r="B54" s="15" t="s">
        <v>83</v>
      </c>
      <c r="C54" s="7" t="s">
        <v>40</v>
      </c>
      <c r="D54" s="7" t="s">
        <v>31</v>
      </c>
      <c r="E54" s="7" t="s">
        <v>34</v>
      </c>
      <c r="F54" s="7" t="s">
        <v>2</v>
      </c>
      <c r="G54" s="7" t="s">
        <v>57</v>
      </c>
      <c r="H54" s="7" t="s">
        <v>27</v>
      </c>
      <c r="I54" s="7" t="s">
        <v>39</v>
      </c>
      <c r="J54" s="16" t="s">
        <v>74</v>
      </c>
      <c r="K54" s="11">
        <f>K53</f>
        <v>1165</v>
      </c>
    </row>
    <row r="55" spans="1:12" s="8" customFormat="1" ht="49.5" customHeight="1">
      <c r="A55" s="6">
        <f t="shared" si="0"/>
        <v>37</v>
      </c>
      <c r="B55" s="15" t="s">
        <v>83</v>
      </c>
      <c r="C55" s="7" t="s">
        <v>40</v>
      </c>
      <c r="D55" s="7" t="s">
        <v>31</v>
      </c>
      <c r="E55" s="7" t="s">
        <v>34</v>
      </c>
      <c r="F55" s="7" t="s">
        <v>2</v>
      </c>
      <c r="G55" s="7" t="s">
        <v>57</v>
      </c>
      <c r="H55" s="7" t="s">
        <v>8</v>
      </c>
      <c r="I55" s="7" t="s">
        <v>39</v>
      </c>
      <c r="J55" s="18" t="s">
        <v>9</v>
      </c>
      <c r="K55" s="12">
        <v>1165</v>
      </c>
      <c r="L55" s="3"/>
    </row>
    <row r="56" spans="1:12" s="8" customFormat="1" ht="49.5" customHeight="1" hidden="1">
      <c r="A56" s="6">
        <v>38</v>
      </c>
      <c r="B56" s="15" t="s">
        <v>83</v>
      </c>
      <c r="C56" s="7" t="s">
        <v>40</v>
      </c>
      <c r="D56" s="7" t="s">
        <v>31</v>
      </c>
      <c r="E56" s="7" t="s">
        <v>34</v>
      </c>
      <c r="F56" s="7" t="s">
        <v>2</v>
      </c>
      <c r="G56" s="7" t="s">
        <v>57</v>
      </c>
      <c r="H56" s="7" t="s">
        <v>131</v>
      </c>
      <c r="I56" s="7" t="s">
        <v>39</v>
      </c>
      <c r="J56" s="18" t="s">
        <v>132</v>
      </c>
      <c r="K56" s="12"/>
      <c r="L56" s="3"/>
    </row>
    <row r="57" spans="1:12" s="8" customFormat="1" ht="18.75" customHeight="1">
      <c r="A57" s="6">
        <v>38</v>
      </c>
      <c r="B57" s="15" t="s">
        <v>50</v>
      </c>
      <c r="C57" s="7" t="s">
        <v>40</v>
      </c>
      <c r="D57" s="7" t="s">
        <v>31</v>
      </c>
      <c r="E57" s="7" t="s">
        <v>61</v>
      </c>
      <c r="F57" s="7" t="s">
        <v>50</v>
      </c>
      <c r="G57" s="7" t="s">
        <v>26</v>
      </c>
      <c r="H57" s="7" t="s">
        <v>27</v>
      </c>
      <c r="I57" s="7" t="s">
        <v>39</v>
      </c>
      <c r="J57" s="19" t="s">
        <v>10</v>
      </c>
      <c r="K57" s="23">
        <f>K61+K60</f>
        <v>1611894.6</v>
      </c>
      <c r="L57" s="3"/>
    </row>
    <row r="58" spans="1:12" s="8" customFormat="1" ht="66" customHeight="1" hidden="1">
      <c r="A58" s="6">
        <f t="shared" si="0"/>
        <v>39</v>
      </c>
      <c r="B58" s="15" t="s">
        <v>83</v>
      </c>
      <c r="C58" s="7" t="s">
        <v>40</v>
      </c>
      <c r="D58" s="7" t="s">
        <v>31</v>
      </c>
      <c r="E58" s="7" t="s">
        <v>61</v>
      </c>
      <c r="F58" s="7" t="s">
        <v>88</v>
      </c>
      <c r="G58" s="7" t="s">
        <v>26</v>
      </c>
      <c r="H58" s="7" t="s">
        <v>27</v>
      </c>
      <c r="I58" s="7" t="s">
        <v>39</v>
      </c>
      <c r="J58" s="16" t="s">
        <v>89</v>
      </c>
      <c r="K58" s="24"/>
      <c r="L58" s="3"/>
    </row>
    <row r="59" spans="1:12" s="8" customFormat="1" ht="66" customHeight="1" hidden="1">
      <c r="A59" s="6">
        <f t="shared" si="0"/>
        <v>40</v>
      </c>
      <c r="B59" s="15" t="s">
        <v>83</v>
      </c>
      <c r="C59" s="7" t="s">
        <v>40</v>
      </c>
      <c r="D59" s="7" t="s">
        <v>31</v>
      </c>
      <c r="E59" s="7" t="s">
        <v>61</v>
      </c>
      <c r="F59" s="7" t="s">
        <v>88</v>
      </c>
      <c r="G59" s="7" t="s">
        <v>57</v>
      </c>
      <c r="H59" s="7" t="s">
        <v>27</v>
      </c>
      <c r="I59" s="7" t="s">
        <v>39</v>
      </c>
      <c r="J59" s="16" t="s">
        <v>90</v>
      </c>
      <c r="K59" s="24"/>
      <c r="L59" s="3"/>
    </row>
    <row r="60" spans="1:12" s="8" customFormat="1" ht="66" customHeight="1">
      <c r="A60" s="6">
        <v>39</v>
      </c>
      <c r="B60" s="15" t="s">
        <v>83</v>
      </c>
      <c r="C60" s="7" t="s">
        <v>40</v>
      </c>
      <c r="D60" s="7" t="s">
        <v>31</v>
      </c>
      <c r="E60" s="7" t="s">
        <v>61</v>
      </c>
      <c r="F60" s="7" t="s">
        <v>88</v>
      </c>
      <c r="G60" s="7" t="s">
        <v>57</v>
      </c>
      <c r="H60" s="7" t="s">
        <v>27</v>
      </c>
      <c r="I60" s="7" t="s">
        <v>39</v>
      </c>
      <c r="J60" s="16" t="s">
        <v>138</v>
      </c>
      <c r="K60" s="24">
        <v>20000</v>
      </c>
      <c r="L60" s="3"/>
    </row>
    <row r="61" spans="1:12" s="8" customFormat="1" ht="33.75" customHeight="1">
      <c r="A61" s="6">
        <v>40</v>
      </c>
      <c r="B61" s="15" t="s">
        <v>50</v>
      </c>
      <c r="C61" s="7" t="s">
        <v>40</v>
      </c>
      <c r="D61" s="7" t="s">
        <v>31</v>
      </c>
      <c r="E61" s="7" t="s">
        <v>61</v>
      </c>
      <c r="F61" s="7" t="s">
        <v>0</v>
      </c>
      <c r="G61" s="7" t="s">
        <v>26</v>
      </c>
      <c r="H61" s="7" t="s">
        <v>27</v>
      </c>
      <c r="I61" s="7" t="s">
        <v>39</v>
      </c>
      <c r="J61" s="16" t="s">
        <v>62</v>
      </c>
      <c r="K61" s="23">
        <f>K62</f>
        <v>1591894.6</v>
      </c>
      <c r="L61" s="3"/>
    </row>
    <row r="62" spans="1:12" s="8" customFormat="1" ht="30.75" customHeight="1">
      <c r="A62" s="6">
        <v>41</v>
      </c>
      <c r="B62" s="15" t="s">
        <v>83</v>
      </c>
      <c r="C62" s="7" t="s">
        <v>40</v>
      </c>
      <c r="D62" s="7" t="s">
        <v>31</v>
      </c>
      <c r="E62" s="7" t="s">
        <v>61</v>
      </c>
      <c r="F62" s="7" t="s">
        <v>0</v>
      </c>
      <c r="G62" s="7" t="s">
        <v>57</v>
      </c>
      <c r="H62" s="7" t="s">
        <v>27</v>
      </c>
      <c r="I62" s="7" t="s">
        <v>39</v>
      </c>
      <c r="J62" s="16" t="s">
        <v>75</v>
      </c>
      <c r="K62" s="23">
        <f>K72+K71+K63+K64+K65+K66+K68+K70+K73+K75+K69+K74+K67</f>
        <v>1591894.6</v>
      </c>
      <c r="L62" s="3"/>
    </row>
    <row r="63" spans="1:12" s="8" customFormat="1" ht="30.75" customHeight="1">
      <c r="A63" s="6">
        <v>42</v>
      </c>
      <c r="B63" s="15" t="s">
        <v>83</v>
      </c>
      <c r="C63" s="7" t="s">
        <v>40</v>
      </c>
      <c r="D63" s="7" t="s">
        <v>31</v>
      </c>
      <c r="E63" s="7" t="s">
        <v>61</v>
      </c>
      <c r="F63" s="7" t="s">
        <v>0</v>
      </c>
      <c r="G63" s="7" t="s">
        <v>57</v>
      </c>
      <c r="H63" s="7" t="s">
        <v>76</v>
      </c>
      <c r="I63" s="7" t="s">
        <v>39</v>
      </c>
      <c r="J63" s="16" t="s">
        <v>82</v>
      </c>
      <c r="K63" s="12">
        <v>1058100</v>
      </c>
      <c r="L63" s="3"/>
    </row>
    <row r="64" spans="1:12" s="8" customFormat="1" ht="30.75" customHeight="1" hidden="1">
      <c r="A64" s="6">
        <f t="shared" si="0"/>
        <v>43</v>
      </c>
      <c r="B64" s="15" t="s">
        <v>83</v>
      </c>
      <c r="C64" s="7" t="s">
        <v>40</v>
      </c>
      <c r="D64" s="7" t="s">
        <v>31</v>
      </c>
      <c r="E64" s="7" t="s">
        <v>61</v>
      </c>
      <c r="F64" s="7" t="s">
        <v>0</v>
      </c>
      <c r="G64" s="7" t="s">
        <v>57</v>
      </c>
      <c r="H64" s="7" t="s">
        <v>103</v>
      </c>
      <c r="I64" s="7" t="s">
        <v>39</v>
      </c>
      <c r="J64" s="17" t="s">
        <v>105</v>
      </c>
      <c r="K64" s="12"/>
      <c r="L64" s="3"/>
    </row>
    <row r="65" spans="1:12" s="8" customFormat="1" ht="46.5" customHeight="1">
      <c r="A65" s="6">
        <v>43</v>
      </c>
      <c r="B65" s="15" t="s">
        <v>83</v>
      </c>
      <c r="C65" s="7" t="s">
        <v>40</v>
      </c>
      <c r="D65" s="7" t="s">
        <v>31</v>
      </c>
      <c r="E65" s="7" t="s">
        <v>61</v>
      </c>
      <c r="F65" s="7" t="s">
        <v>0</v>
      </c>
      <c r="G65" s="7" t="s">
        <v>57</v>
      </c>
      <c r="H65" s="7" t="s">
        <v>137</v>
      </c>
      <c r="I65" s="7" t="s">
        <v>39</v>
      </c>
      <c r="J65" s="17" t="s">
        <v>139</v>
      </c>
      <c r="K65" s="12">
        <v>119894.6</v>
      </c>
      <c r="L65" s="3"/>
    </row>
    <row r="66" spans="1:12" s="8" customFormat="1" ht="30" customHeight="1">
      <c r="A66" s="6">
        <v>44</v>
      </c>
      <c r="B66" s="15" t="s">
        <v>83</v>
      </c>
      <c r="C66" s="7" t="s">
        <v>40</v>
      </c>
      <c r="D66" s="7" t="s">
        <v>31</v>
      </c>
      <c r="E66" s="7" t="s">
        <v>61</v>
      </c>
      <c r="F66" s="7" t="s">
        <v>0</v>
      </c>
      <c r="G66" s="7" t="s">
        <v>57</v>
      </c>
      <c r="H66" s="7" t="s">
        <v>104</v>
      </c>
      <c r="I66" s="7" t="s">
        <v>39</v>
      </c>
      <c r="J66" s="17" t="s">
        <v>106</v>
      </c>
      <c r="K66" s="12">
        <v>20100</v>
      </c>
      <c r="L66" s="3"/>
    </row>
    <row r="67" spans="1:12" s="8" customFormat="1" ht="68.25" customHeight="1" hidden="1">
      <c r="A67" s="6">
        <v>43</v>
      </c>
      <c r="B67" s="15" t="s">
        <v>83</v>
      </c>
      <c r="C67" s="7" t="s">
        <v>40</v>
      </c>
      <c r="D67" s="7" t="s">
        <v>31</v>
      </c>
      <c r="E67" s="7" t="s">
        <v>61</v>
      </c>
      <c r="F67" s="7" t="s">
        <v>0</v>
      </c>
      <c r="G67" s="7" t="s">
        <v>57</v>
      </c>
      <c r="H67" s="7" t="s">
        <v>126</v>
      </c>
      <c r="I67" s="7" t="s">
        <v>39</v>
      </c>
      <c r="J67" s="17" t="s">
        <v>127</v>
      </c>
      <c r="K67" s="12"/>
      <c r="L67" s="3"/>
    </row>
    <row r="68" spans="1:12" s="8" customFormat="1" ht="51" customHeight="1" hidden="1">
      <c r="A68" s="6">
        <v>44</v>
      </c>
      <c r="B68" s="15" t="s">
        <v>83</v>
      </c>
      <c r="C68" s="7" t="s">
        <v>40</v>
      </c>
      <c r="D68" s="7" t="s">
        <v>31</v>
      </c>
      <c r="E68" s="7" t="s">
        <v>61</v>
      </c>
      <c r="F68" s="7" t="s">
        <v>0</v>
      </c>
      <c r="G68" s="7" t="s">
        <v>57</v>
      </c>
      <c r="H68" s="7" t="s">
        <v>109</v>
      </c>
      <c r="I68" s="7" t="s">
        <v>39</v>
      </c>
      <c r="J68" s="17" t="s">
        <v>110</v>
      </c>
      <c r="K68" s="12"/>
      <c r="L68" s="3"/>
    </row>
    <row r="69" spans="1:12" s="8" customFormat="1" ht="65.25" customHeight="1" hidden="1">
      <c r="A69" s="6">
        <v>45</v>
      </c>
      <c r="B69" s="15" t="s">
        <v>83</v>
      </c>
      <c r="C69" s="7" t="s">
        <v>40</v>
      </c>
      <c r="D69" s="7" t="s">
        <v>31</v>
      </c>
      <c r="E69" s="7" t="s">
        <v>61</v>
      </c>
      <c r="F69" s="7" t="s">
        <v>0</v>
      </c>
      <c r="G69" s="7" t="s">
        <v>57</v>
      </c>
      <c r="H69" s="7" t="s">
        <v>122</v>
      </c>
      <c r="I69" s="7" t="s">
        <v>39</v>
      </c>
      <c r="J69" s="17" t="s">
        <v>124</v>
      </c>
      <c r="K69" s="12"/>
      <c r="L69" s="3"/>
    </row>
    <row r="70" spans="1:12" s="8" customFormat="1" ht="49.5" customHeight="1" hidden="1">
      <c r="A70" s="6">
        <v>48</v>
      </c>
      <c r="B70" s="15" t="s">
        <v>83</v>
      </c>
      <c r="C70" s="7" t="s">
        <v>40</v>
      </c>
      <c r="D70" s="7" t="s">
        <v>31</v>
      </c>
      <c r="E70" s="7" t="s">
        <v>61</v>
      </c>
      <c r="F70" s="7" t="s">
        <v>0</v>
      </c>
      <c r="G70" s="7" t="s">
        <v>57</v>
      </c>
      <c r="H70" s="7" t="s">
        <v>120</v>
      </c>
      <c r="I70" s="7" t="s">
        <v>39</v>
      </c>
      <c r="J70" s="30" t="s">
        <v>121</v>
      </c>
      <c r="K70" s="12"/>
      <c r="L70" s="3"/>
    </row>
    <row r="71" spans="1:12" s="8" customFormat="1" ht="63" customHeight="1">
      <c r="A71" s="6">
        <v>45</v>
      </c>
      <c r="B71" s="15" t="s">
        <v>83</v>
      </c>
      <c r="C71" s="7" t="s">
        <v>40</v>
      </c>
      <c r="D71" s="7" t="s">
        <v>31</v>
      </c>
      <c r="E71" s="7" t="s">
        <v>61</v>
      </c>
      <c r="F71" s="7" t="s">
        <v>0</v>
      </c>
      <c r="G71" s="7" t="s">
        <v>57</v>
      </c>
      <c r="H71" s="7" t="s">
        <v>126</v>
      </c>
      <c r="I71" s="7" t="s">
        <v>39</v>
      </c>
      <c r="J71" s="30" t="s">
        <v>140</v>
      </c>
      <c r="K71" s="12">
        <v>144500</v>
      </c>
      <c r="L71" s="3"/>
    </row>
    <row r="72" spans="1:12" s="8" customFormat="1" ht="47.25">
      <c r="A72" s="6">
        <v>46</v>
      </c>
      <c r="B72" s="15" t="s">
        <v>83</v>
      </c>
      <c r="C72" s="7" t="s">
        <v>40</v>
      </c>
      <c r="D72" s="7" t="s">
        <v>31</v>
      </c>
      <c r="E72" s="7" t="s">
        <v>61</v>
      </c>
      <c r="F72" s="7" t="s">
        <v>0</v>
      </c>
      <c r="G72" s="7" t="s">
        <v>57</v>
      </c>
      <c r="H72" s="7" t="s">
        <v>101</v>
      </c>
      <c r="I72" s="7" t="s">
        <v>39</v>
      </c>
      <c r="J72" s="16" t="s">
        <v>107</v>
      </c>
      <c r="K72" s="12">
        <v>170000</v>
      </c>
      <c r="L72" s="3"/>
    </row>
    <row r="73" spans="1:12" s="8" customFormat="1" ht="63">
      <c r="A73" s="6">
        <v>46</v>
      </c>
      <c r="B73" s="15" t="s">
        <v>83</v>
      </c>
      <c r="C73" s="7" t="s">
        <v>40</v>
      </c>
      <c r="D73" s="7" t="s">
        <v>31</v>
      </c>
      <c r="E73" s="7" t="s">
        <v>61</v>
      </c>
      <c r="F73" s="7" t="s">
        <v>0</v>
      </c>
      <c r="G73" s="7" t="s">
        <v>57</v>
      </c>
      <c r="H73" s="7" t="s">
        <v>123</v>
      </c>
      <c r="I73" s="7" t="s">
        <v>39</v>
      </c>
      <c r="J73" s="16" t="s">
        <v>141</v>
      </c>
      <c r="K73" s="12">
        <v>79300</v>
      </c>
      <c r="L73" s="3"/>
    </row>
    <row r="74" spans="1:12" s="8" customFormat="1" ht="96" customHeight="1" hidden="1">
      <c r="A74" s="6">
        <v>50</v>
      </c>
      <c r="B74" s="15" t="s">
        <v>83</v>
      </c>
      <c r="C74" s="7" t="s">
        <v>40</v>
      </c>
      <c r="D74" s="7" t="s">
        <v>31</v>
      </c>
      <c r="E74" s="7" t="s">
        <v>61</v>
      </c>
      <c r="F74" s="7" t="s">
        <v>0</v>
      </c>
      <c r="G74" s="7" t="s">
        <v>57</v>
      </c>
      <c r="H74" s="7" t="s">
        <v>102</v>
      </c>
      <c r="I74" s="7" t="s">
        <v>39</v>
      </c>
      <c r="J74" s="30" t="s">
        <v>108</v>
      </c>
      <c r="K74" s="12"/>
      <c r="L74" s="3"/>
    </row>
    <row r="75" spans="1:12" s="8" customFormat="1" ht="125.25" customHeight="1" hidden="1">
      <c r="A75" s="6">
        <v>51</v>
      </c>
      <c r="B75" s="15" t="s">
        <v>83</v>
      </c>
      <c r="C75" s="7" t="s">
        <v>40</v>
      </c>
      <c r="D75" s="7" t="s">
        <v>31</v>
      </c>
      <c r="E75" s="7" t="s">
        <v>61</v>
      </c>
      <c r="F75" s="7" t="s">
        <v>0</v>
      </c>
      <c r="G75" s="7" t="s">
        <v>57</v>
      </c>
      <c r="H75" s="7" t="s">
        <v>123</v>
      </c>
      <c r="I75" s="7" t="s">
        <v>39</v>
      </c>
      <c r="J75" s="30" t="s">
        <v>125</v>
      </c>
      <c r="K75" s="12"/>
      <c r="L75" s="3"/>
    </row>
    <row r="76" spans="1:11" ht="15.75" customHeight="1">
      <c r="A76" s="37" t="s">
        <v>60</v>
      </c>
      <c r="B76" s="38"/>
      <c r="C76" s="38"/>
      <c r="D76" s="38"/>
      <c r="E76" s="38"/>
      <c r="F76" s="38"/>
      <c r="G76" s="38"/>
      <c r="H76" s="38"/>
      <c r="I76" s="38"/>
      <c r="J76" s="39"/>
      <c r="K76" s="22">
        <f>K13+K43</f>
        <v>3536365.8000000003</v>
      </c>
    </row>
    <row r="77" spans="1:13" s="8" customFormat="1" ht="15.75">
      <c r="A77" s="1"/>
      <c r="B77" s="13"/>
      <c r="C77" s="1"/>
      <c r="D77" s="1"/>
      <c r="E77" s="1"/>
      <c r="F77" s="1"/>
      <c r="G77" s="1"/>
      <c r="H77" s="1"/>
      <c r="I77" s="1"/>
      <c r="J77" s="2"/>
      <c r="K77" s="9"/>
      <c r="L77" s="3"/>
      <c r="M77" s="3"/>
    </row>
  </sheetData>
  <sheetProtection/>
  <mergeCells count="12">
    <mergeCell ref="J2:K2"/>
    <mergeCell ref="J3:K3"/>
    <mergeCell ref="J1:K1"/>
    <mergeCell ref="A76:J76"/>
    <mergeCell ref="A8:K8"/>
    <mergeCell ref="K10:K11"/>
    <mergeCell ref="A10:A11"/>
    <mergeCell ref="B10:I10"/>
    <mergeCell ref="J10:J11"/>
    <mergeCell ref="J5:K5"/>
    <mergeCell ref="J6:K6"/>
    <mergeCell ref="J4:K4"/>
  </mergeCells>
  <printOptions horizontalCentered="1"/>
  <pageMargins left="0.5905511811023623" right="0.5905511811023623" top="0.7874015748031497" bottom="0.5905511811023623" header="0.3937007874015748" footer="0.3937007874015748"/>
  <pageSetup firstPageNumber="851" useFirstPageNumber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Черненко</dc:creator>
  <cp:keywords/>
  <dc:description/>
  <cp:lastModifiedBy>Пользователь</cp:lastModifiedBy>
  <cp:lastPrinted>2013-12-05T00:00:59Z</cp:lastPrinted>
  <dcterms:created xsi:type="dcterms:W3CDTF">2005-11-22T11:40:49Z</dcterms:created>
  <dcterms:modified xsi:type="dcterms:W3CDTF">2014-01-14T02:37:11Z</dcterms:modified>
  <cp:category/>
  <cp:version/>
  <cp:contentType/>
  <cp:contentStatus/>
</cp:coreProperties>
</file>